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Savings Tracker" sheetId="1" state="visible" r:id="rId1"/>
    <sheet xmlns:r="http://schemas.openxmlformats.org/officeDocument/2006/relationships" name="H2 Tracker" sheetId="2" state="visible" r:id="rId2"/>
    <sheet xmlns:r="http://schemas.openxmlformats.org/officeDocument/2006/relationships" name="Annual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0"/>
    </font>
    <font>
      <name val="Arial"/>
      <i val="1"/>
      <color rgb="00B8860B"/>
      <sz val="9"/>
    </font>
    <font>
      <name val="Arial"/>
      <b val="1"/>
      <color rgb="00FFFFFF"/>
      <sz val="11"/>
    </font>
    <font>
      <name val="Arial"/>
      <b val="1"/>
      <color rgb="001A1A1A"/>
      <sz val="10"/>
    </font>
    <font>
      <name val="Arial"/>
      <b val="1"/>
      <color rgb="000000FF"/>
      <sz val="11"/>
    </font>
    <font>
      <name val="Arial"/>
      <i val="1"/>
      <color rgb="00555555"/>
      <sz val="9"/>
    </font>
    <font>
      <name val="Arial"/>
      <b val="1"/>
      <color rgb="00FFFFFF"/>
      <sz val="10"/>
    </font>
    <font>
      <name val="Arial"/>
      <color rgb="001A1A1A"/>
      <sz val="10"/>
    </font>
    <font>
      <name val="Arial"/>
      <color rgb="000000FF"/>
      <sz val="10"/>
    </font>
    <font>
      <name val="Arial"/>
      <b val="1"/>
      <color rgb="0000A86B"/>
      <sz val="10"/>
    </font>
    <font>
      <name val="Arial"/>
      <i val="1"/>
      <color rgb="00555555"/>
      <sz val="8"/>
    </font>
  </fonts>
  <fills count="9">
    <fill>
      <patternFill/>
    </fill>
    <fill>
      <patternFill patternType="gray125"/>
    </fill>
    <fill>
      <patternFill patternType="solid">
        <fgColor rgb="000A66C2"/>
      </patternFill>
    </fill>
    <fill>
      <patternFill patternType="solid">
        <fgColor rgb="00FFF8E1"/>
      </patternFill>
    </fill>
    <fill>
      <patternFill patternType="solid">
        <fgColor rgb="0000A86B"/>
      </patternFill>
    </fill>
    <fill>
      <patternFill patternType="solid">
        <fgColor rgb="00F5F5F5"/>
      </patternFill>
    </fill>
    <fill>
      <patternFill patternType="solid">
        <fgColor rgb="00D6E8F7"/>
      </patternFill>
    </fill>
    <fill>
      <patternFill patternType="solid">
        <fgColor rgb="00FFFFFF"/>
      </patternFill>
    </fill>
    <fill>
      <patternFill patternType="solid">
        <fgColor rgb="00D6F5E8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B8860B"/>
      </left>
      <right style="medium">
        <color rgb="00B8860B"/>
      </right>
      <top style="medium">
        <color rgb="00B8860B"/>
      </top>
      <bottom style="medium">
        <color rgb="00B8860B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164" fontId="6" fillId="6" borderId="2" applyAlignment="1" pivotButton="0" quotePrefix="0" xfId="0">
      <alignment horizontal="center" vertical="center"/>
    </xf>
    <xf numFmtId="0" fontId="7" fillId="3" borderId="0" applyAlignment="1" pivotButton="0" quotePrefix="0" xfId="0">
      <alignment horizontal="left" vertical="center"/>
    </xf>
    <xf numFmtId="0" fontId="8" fillId="2" borderId="3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164" fontId="10" fillId="6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 wrapText="1"/>
    </xf>
    <xf numFmtId="0" fontId="4" fillId="4" borderId="3" applyAlignment="1" pivotButton="0" quotePrefix="0" xfId="0">
      <alignment horizontal="left" vertical="center" wrapText="1"/>
    </xf>
    <xf numFmtId="164" fontId="4" fillId="4" borderId="3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164" fontId="11" fillId="8" borderId="1" applyAlignment="1" pivotButton="0" quotePrefix="0" xfId="0">
      <alignment horizontal="center" vertical="center"/>
    </xf>
    <xf numFmtId="165" fontId="9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 wrapText="1"/>
    </xf>
    <xf numFmtId="165" fontId="9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4" fillId="2" borderId="3" applyAlignment="1" pivotButton="0" quotePrefix="0" xfId="0">
      <alignment horizontal="left" vertical="center" wrapText="1"/>
    </xf>
    <xf numFmtId="164" fontId="4" fillId="2" borderId="3" applyAlignment="1" pivotButton="0" quotePrefix="0" xfId="0">
      <alignment horizontal="center" vertical="center"/>
    </xf>
    <xf numFmtId="0" fontId="0" fillId="2" borderId="3" pivotButton="0" quotePrefix="0" xfId="0"/>
    <xf numFmtId="0" fontId="12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H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48" customHeight="1">
      <c r="B1" s="1" t="inlineStr">
        <is>
          <t>TechAIFinance.com — FREE US MONTHLY SAVINGS TRACKER</t>
        </is>
      </c>
    </row>
    <row r="2" ht="20" customHeight="1">
      <c r="B2" s="2" t="inlineStr">
        <is>
          <t>How to Save Money on a Tight Budget  |  Where Money Meets Technology</t>
        </is>
      </c>
    </row>
    <row r="3" ht="18" customHeight="1">
      <c r="B3" s="3" t="inlineStr">
        <is>
          <t>Instructions: Fill in BLUE cells only. Enter monthly savings amounts — running totals calculate automatically.</t>
        </is>
      </c>
    </row>
    <row r="5" ht="22" customHeight="1">
      <c r="B5" s="4" t="inlineStr">
        <is>
          <t>SECTION 1 — ANNUAL SAVINGS GOAL</t>
        </is>
      </c>
    </row>
    <row r="6" ht="26" customHeight="1">
      <c r="B6" s="5" t="inlineStr">
        <is>
          <t>Your Annual Savings Goal ($)</t>
        </is>
      </c>
      <c r="E6" s="6" t="n">
        <v>2400</v>
      </c>
      <c r="F6" s="7" t="inlineStr">
        <is>
          <t>Enter your goal above in dollars</t>
        </is>
      </c>
    </row>
    <row r="8" ht="22" customHeight="1">
      <c r="B8" s="4" t="inlineStr">
        <is>
          <t>SECTION 2 — MONTHLY SAVINGS LOG BY CATEGORY</t>
        </is>
      </c>
    </row>
    <row r="9" ht="30" customHeight="1">
      <c r="B9" s="8" t="inlineStr">
        <is>
          <t>Savings Category</t>
        </is>
      </c>
      <c r="C9" s="8" t="inlineStr">
        <is>
          <t>Jan</t>
        </is>
      </c>
      <c r="D9" s="8" t="inlineStr">
        <is>
          <t>Feb</t>
        </is>
      </c>
      <c r="E9" s="8" t="inlineStr">
        <is>
          <t>Mar</t>
        </is>
      </c>
      <c r="F9" s="8" t="inlineStr">
        <is>
          <t>Apr</t>
        </is>
      </c>
      <c r="G9" s="8" t="inlineStr">
        <is>
          <t>May</t>
        </is>
      </c>
      <c r="H9" s="8" t="inlineStr">
        <is>
          <t>Jun</t>
        </is>
      </c>
    </row>
    <row r="10" ht="22" customHeight="1">
      <c r="B10" s="9" t="inlineStr">
        <is>
          <t>Groceries savings (store brands, meal planning)</t>
        </is>
      </c>
      <c r="C10" s="10" t="n"/>
      <c r="D10" s="10" t="n"/>
      <c r="E10" s="10" t="n"/>
      <c r="F10" s="10" t="n"/>
      <c r="G10" s="10" t="n"/>
      <c r="H10" s="10" t="n"/>
    </row>
    <row r="11" ht="22" customHeight="1">
      <c r="B11" s="11" t="inlineStr">
        <is>
          <t>Subscription cancellations</t>
        </is>
      </c>
      <c r="C11" s="10" t="n"/>
      <c r="D11" s="10" t="n"/>
      <c r="E11" s="10" t="n"/>
      <c r="F11" s="10" t="n"/>
      <c r="G11" s="10" t="n"/>
      <c r="H11" s="10" t="n"/>
    </row>
    <row r="12" ht="22" customHeight="1">
      <c r="B12" s="9" t="inlineStr">
        <is>
          <t>Cell phone plan switch savings</t>
        </is>
      </c>
      <c r="C12" s="10" t="n"/>
      <c r="D12" s="10" t="n"/>
      <c r="E12" s="10" t="n"/>
      <c r="F12" s="10" t="n"/>
      <c r="G12" s="10" t="n"/>
      <c r="H12" s="10" t="n"/>
    </row>
    <row r="13" ht="22" customHeight="1">
      <c r="B13" s="11" t="inlineStr">
        <is>
          <t>Auto insurance comparison savings</t>
        </is>
      </c>
      <c r="C13" s="10" t="n"/>
      <c r="D13" s="10" t="n"/>
      <c r="E13" s="10" t="n"/>
      <c r="F13" s="10" t="n"/>
      <c r="G13" s="10" t="n"/>
      <c r="H13" s="10" t="n"/>
    </row>
    <row r="14" ht="22" customHeight="1">
      <c r="B14" s="9" t="inlineStr">
        <is>
          <t>Eating out reduction</t>
        </is>
      </c>
      <c r="C14" s="10" t="n"/>
      <c r="D14" s="10" t="n"/>
      <c r="E14" s="10" t="n"/>
      <c r="F14" s="10" t="n"/>
      <c r="G14" s="10" t="n"/>
      <c r="H14" s="10" t="n"/>
    </row>
    <row r="15" ht="22" customHeight="1">
      <c r="B15" s="11" t="inlineStr">
        <is>
          <t>Coffee at home savings</t>
        </is>
      </c>
      <c r="C15" s="10" t="n"/>
      <c r="D15" s="10" t="n"/>
      <c r="E15" s="10" t="n"/>
      <c r="F15" s="10" t="n"/>
      <c r="G15" s="10" t="n"/>
      <c r="H15" s="10" t="n"/>
    </row>
    <row r="16" ht="22" customHeight="1">
      <c r="B16" s="9" t="inlineStr">
        <is>
          <t>Energy bill reduction</t>
        </is>
      </c>
      <c r="C16" s="10" t="n"/>
      <c r="D16" s="10" t="n"/>
      <c r="E16" s="10" t="n"/>
      <c r="F16" s="10" t="n"/>
      <c r="G16" s="10" t="n"/>
      <c r="H16" s="10" t="n"/>
    </row>
    <row r="17" ht="22" customHeight="1">
      <c r="B17" s="11" t="inlineStr">
        <is>
          <t>Internet bill negotiation</t>
        </is>
      </c>
      <c r="C17" s="10" t="n"/>
      <c r="D17" s="10" t="n"/>
      <c r="E17" s="10" t="n"/>
      <c r="F17" s="10" t="n"/>
      <c r="G17" s="10" t="n"/>
      <c r="H17" s="10" t="n"/>
    </row>
    <row r="18" ht="22" customHeight="1">
      <c r="B18" s="9" t="inlineStr">
        <is>
          <t>Gas savings (GasBuddy)</t>
        </is>
      </c>
      <c r="C18" s="10" t="n"/>
      <c r="D18" s="10" t="n"/>
      <c r="E18" s="10" t="n"/>
      <c r="F18" s="10" t="n"/>
      <c r="G18" s="10" t="n"/>
      <c r="H18" s="10" t="n"/>
    </row>
    <row r="19" ht="22" customHeight="1">
      <c r="B19" s="11" t="inlineStr">
        <is>
          <t>Extra income: selling items</t>
        </is>
      </c>
      <c r="C19" s="10" t="n"/>
      <c r="D19" s="10" t="n"/>
      <c r="E19" s="10" t="n"/>
      <c r="F19" s="10" t="n"/>
      <c r="G19" s="10" t="n"/>
      <c r="H19" s="10" t="n"/>
    </row>
    <row r="20" ht="22" customHeight="1">
      <c r="B20" s="9" t="inlineStr">
        <is>
          <t>Extra income: side hustle</t>
        </is>
      </c>
      <c r="C20" s="10" t="n"/>
      <c r="D20" s="10" t="n"/>
      <c r="E20" s="10" t="n"/>
      <c r="F20" s="10" t="n"/>
      <c r="G20" s="10" t="n"/>
      <c r="H20" s="10" t="n"/>
    </row>
    <row r="21" ht="22" customHeight="1">
      <c r="B21" s="11" t="inlineStr">
        <is>
          <t>Tax refund saved</t>
        </is>
      </c>
      <c r="C21" s="10" t="n"/>
      <c r="D21" s="10" t="n"/>
      <c r="E21" s="10" t="n"/>
      <c r="F21" s="10" t="n"/>
      <c r="G21" s="10" t="n"/>
      <c r="H21" s="10" t="n"/>
    </row>
    <row r="22" ht="22" customHeight="1">
      <c r="B22" s="9" t="inlineStr">
        <is>
          <t>Cashback rewards (Rakuten)</t>
        </is>
      </c>
      <c r="C22" s="10" t="n"/>
      <c r="D22" s="10" t="n"/>
      <c r="E22" s="10" t="n"/>
      <c r="F22" s="10" t="n"/>
      <c r="G22" s="10" t="n"/>
      <c r="H22" s="10" t="n"/>
    </row>
    <row r="23" ht="22" customHeight="1">
      <c r="B23" s="11" t="inlineStr">
        <is>
          <t>Other savings</t>
        </is>
      </c>
      <c r="C23" s="10" t="n"/>
      <c r="D23" s="10" t="n"/>
      <c r="E23" s="10" t="n"/>
      <c r="F23" s="10" t="n"/>
      <c r="G23" s="10" t="n"/>
      <c r="H23" s="10" t="n"/>
    </row>
    <row r="24" ht="26" customHeight="1">
      <c r="B24" s="12" t="inlineStr">
        <is>
          <t>MONTHLY TOTAL SAVED</t>
        </is>
      </c>
      <c r="C24" s="13">
        <f>SUM(C10:C23)</f>
        <v/>
      </c>
      <c r="D24" s="13">
        <f>SUM(D10:D23)</f>
        <v/>
      </c>
      <c r="E24" s="13">
        <f>SUM(E10:E23)</f>
        <v/>
      </c>
      <c r="F24" s="13">
        <f>SUM(F10:F23)</f>
        <v/>
      </c>
      <c r="G24" s="13">
        <f>SUM(G10:G23)</f>
        <v/>
      </c>
      <c r="H24" s="13">
        <f>SUM(H10:H23)</f>
        <v/>
      </c>
    </row>
  </sheetData>
  <mergeCells count="8">
    <mergeCell ref="B8:H8"/>
    <mergeCell ref="F6:H6"/>
    <mergeCell ref="B1:H1"/>
    <mergeCell ref="B24"/>
    <mergeCell ref="B2:H2"/>
    <mergeCell ref="B3:H3"/>
    <mergeCell ref="B5:H5"/>
    <mergeCell ref="B6:D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H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48" customHeight="1">
      <c r="B1" s="1" t="inlineStr">
        <is>
          <t>TechAIFinance.com — MONTHLY SAVINGS TRACKER (Jul-Dec)</t>
        </is>
      </c>
    </row>
    <row r="2" ht="20" customHeight="1">
      <c r="B2" s="2" t="inlineStr">
        <is>
          <t>Second Half of Year  |  Where Money Meets Technology</t>
        </is>
      </c>
    </row>
    <row r="3" ht="18" customHeight="1">
      <c r="B3" s="3" t="inlineStr">
        <is>
          <t>Instructions: Fill in BLUE cells. Enter monthly savings amounts — running totals calculate automatically.</t>
        </is>
      </c>
    </row>
    <row r="5" ht="22" customHeight="1">
      <c r="B5" s="4" t="inlineStr">
        <is>
          <t>SECOND HALF MONTHLY SAVINGS LOG (JUL - DEC)</t>
        </is>
      </c>
    </row>
    <row r="6" ht="30" customHeight="1">
      <c r="B6" s="8" t="inlineStr">
        <is>
          <t>Savings Category</t>
        </is>
      </c>
      <c r="C6" s="8" t="inlineStr">
        <is>
          <t>Jul</t>
        </is>
      </c>
      <c r="D6" s="8" t="inlineStr">
        <is>
          <t>Aug</t>
        </is>
      </c>
      <c r="E6" s="8" t="inlineStr">
        <is>
          <t>Sep</t>
        </is>
      </c>
      <c r="F6" s="8" t="inlineStr">
        <is>
          <t>Oct</t>
        </is>
      </c>
      <c r="G6" s="8" t="inlineStr">
        <is>
          <t>Nov</t>
        </is>
      </c>
      <c r="H6" s="8" t="inlineStr">
        <is>
          <t>Dec</t>
        </is>
      </c>
    </row>
    <row r="7" ht="22" customHeight="1">
      <c r="B7" s="9" t="inlineStr">
        <is>
          <t>Groceries savings (store brands, meal planning)</t>
        </is>
      </c>
      <c r="C7" s="10" t="n"/>
      <c r="D7" s="10" t="n"/>
      <c r="E7" s="10" t="n"/>
      <c r="F7" s="10" t="n"/>
      <c r="G7" s="10" t="n"/>
      <c r="H7" s="10" t="n"/>
    </row>
    <row r="8" ht="22" customHeight="1">
      <c r="B8" s="11" t="inlineStr">
        <is>
          <t>Subscription cancellations</t>
        </is>
      </c>
      <c r="C8" s="10" t="n"/>
      <c r="D8" s="10" t="n"/>
      <c r="E8" s="10" t="n"/>
      <c r="F8" s="10" t="n"/>
      <c r="G8" s="10" t="n"/>
      <c r="H8" s="10" t="n"/>
    </row>
    <row r="9" ht="22" customHeight="1">
      <c r="B9" s="9" t="inlineStr">
        <is>
          <t>Cell phone plan switch savings</t>
        </is>
      </c>
      <c r="C9" s="10" t="n"/>
      <c r="D9" s="10" t="n"/>
      <c r="E9" s="10" t="n"/>
      <c r="F9" s="10" t="n"/>
      <c r="G9" s="10" t="n"/>
      <c r="H9" s="10" t="n"/>
    </row>
    <row r="10" ht="22" customHeight="1">
      <c r="B10" s="11" t="inlineStr">
        <is>
          <t>Auto insurance comparison savings</t>
        </is>
      </c>
      <c r="C10" s="10" t="n"/>
      <c r="D10" s="10" t="n"/>
      <c r="E10" s="10" t="n"/>
      <c r="F10" s="10" t="n"/>
      <c r="G10" s="10" t="n"/>
      <c r="H10" s="10" t="n"/>
    </row>
    <row r="11" ht="22" customHeight="1">
      <c r="B11" s="9" t="inlineStr">
        <is>
          <t>Eating out reduction</t>
        </is>
      </c>
      <c r="C11" s="10" t="n"/>
      <c r="D11" s="10" t="n"/>
      <c r="E11" s="10" t="n"/>
      <c r="F11" s="10" t="n"/>
      <c r="G11" s="10" t="n"/>
      <c r="H11" s="10" t="n"/>
    </row>
    <row r="12" ht="22" customHeight="1">
      <c r="B12" s="11" t="inlineStr">
        <is>
          <t>Coffee at home savings</t>
        </is>
      </c>
      <c r="C12" s="10" t="n"/>
      <c r="D12" s="10" t="n"/>
      <c r="E12" s="10" t="n"/>
      <c r="F12" s="10" t="n"/>
      <c r="G12" s="10" t="n"/>
      <c r="H12" s="10" t="n"/>
    </row>
    <row r="13" ht="22" customHeight="1">
      <c r="B13" s="9" t="inlineStr">
        <is>
          <t>Energy bill reduction</t>
        </is>
      </c>
      <c r="C13" s="10" t="n"/>
      <c r="D13" s="10" t="n"/>
      <c r="E13" s="10" t="n"/>
      <c r="F13" s="10" t="n"/>
      <c r="G13" s="10" t="n"/>
      <c r="H13" s="10" t="n"/>
    </row>
    <row r="14" ht="22" customHeight="1">
      <c r="B14" s="11" t="inlineStr">
        <is>
          <t>Internet bill negotiation</t>
        </is>
      </c>
      <c r="C14" s="10" t="n"/>
      <c r="D14" s="10" t="n"/>
      <c r="E14" s="10" t="n"/>
      <c r="F14" s="10" t="n"/>
      <c r="G14" s="10" t="n"/>
      <c r="H14" s="10" t="n"/>
    </row>
    <row r="15" ht="22" customHeight="1">
      <c r="B15" s="9" t="inlineStr">
        <is>
          <t>Gas savings (GasBuddy)</t>
        </is>
      </c>
      <c r="C15" s="10" t="n"/>
      <c r="D15" s="10" t="n"/>
      <c r="E15" s="10" t="n"/>
      <c r="F15" s="10" t="n"/>
      <c r="G15" s="10" t="n"/>
      <c r="H15" s="10" t="n"/>
    </row>
    <row r="16" ht="22" customHeight="1">
      <c r="B16" s="11" t="inlineStr">
        <is>
          <t>Extra income: selling items</t>
        </is>
      </c>
      <c r="C16" s="10" t="n"/>
      <c r="D16" s="10" t="n"/>
      <c r="E16" s="10" t="n"/>
      <c r="F16" s="10" t="n"/>
      <c r="G16" s="10" t="n"/>
      <c r="H16" s="10" t="n"/>
    </row>
    <row r="17" ht="22" customHeight="1">
      <c r="B17" s="9" t="inlineStr">
        <is>
          <t>Extra income: side hustle</t>
        </is>
      </c>
      <c r="C17" s="10" t="n"/>
      <c r="D17" s="10" t="n"/>
      <c r="E17" s="10" t="n"/>
      <c r="F17" s="10" t="n"/>
      <c r="G17" s="10" t="n"/>
      <c r="H17" s="10" t="n"/>
    </row>
    <row r="18" ht="22" customHeight="1">
      <c r="B18" s="11" t="inlineStr">
        <is>
          <t>Tax refund saved</t>
        </is>
      </c>
      <c r="C18" s="10" t="n"/>
      <c r="D18" s="10" t="n"/>
      <c r="E18" s="10" t="n"/>
      <c r="F18" s="10" t="n"/>
      <c r="G18" s="10" t="n"/>
      <c r="H18" s="10" t="n"/>
    </row>
    <row r="19" ht="22" customHeight="1">
      <c r="B19" s="9" t="inlineStr">
        <is>
          <t>Cashback rewards (Rakuten)</t>
        </is>
      </c>
      <c r="C19" s="10" t="n"/>
      <c r="D19" s="10" t="n"/>
      <c r="E19" s="10" t="n"/>
      <c r="F19" s="10" t="n"/>
      <c r="G19" s="10" t="n"/>
      <c r="H19" s="10" t="n"/>
    </row>
    <row r="20" ht="22" customHeight="1">
      <c r="B20" s="11" t="inlineStr">
        <is>
          <t>Other savings</t>
        </is>
      </c>
      <c r="C20" s="10" t="n"/>
      <c r="D20" s="10" t="n"/>
      <c r="E20" s="10" t="n"/>
      <c r="F20" s="10" t="n"/>
      <c r="G20" s="10" t="n"/>
      <c r="H20" s="10" t="n"/>
    </row>
    <row r="21" ht="26" customHeight="1">
      <c r="B21" s="12" t="inlineStr">
        <is>
          <t>MONTHLY TOTAL SAVED</t>
        </is>
      </c>
      <c r="C21" s="13">
        <f>SUM(C7:C20)</f>
        <v/>
      </c>
      <c r="D21" s="13">
        <f>SUM(D7:D20)</f>
        <v/>
      </c>
      <c r="E21" s="13">
        <f>SUM(E7:E20)</f>
        <v/>
      </c>
      <c r="F21" s="13">
        <f>SUM(F7:F20)</f>
        <v/>
      </c>
      <c r="G21" s="13">
        <f>SUM(G7:G20)</f>
        <v/>
      </c>
      <c r="H21" s="13">
        <f>SUM(H7:H20)</f>
        <v/>
      </c>
    </row>
  </sheetData>
  <mergeCells count="5">
    <mergeCell ref="B1:H1"/>
    <mergeCell ref="B21"/>
    <mergeCell ref="B2:H2"/>
    <mergeCell ref="B3:H3"/>
    <mergeCell ref="B5:H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F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16" customWidth="1" min="4" max="4"/>
    <col width="16" customWidth="1" min="5" max="5"/>
    <col width="20" customWidth="1" min="6" max="6"/>
    <col width="2" customWidth="1" min="7" max="7"/>
  </cols>
  <sheetData>
    <row r="1" ht="48" customHeight="1">
      <c r="B1" s="1" t="inlineStr">
        <is>
          <t>TechAIFinance.com — ANNUAL SAVINGS SUMMARY</t>
        </is>
      </c>
    </row>
    <row r="2" ht="20" customHeight="1">
      <c r="B2" s="2" t="inlineStr">
        <is>
          <t>Full Year Overview  |  Where Money Meets Technology</t>
        </is>
      </c>
    </row>
    <row r="3" ht="18" customHeight="1">
      <c r="B3" s="3" t="inlineStr">
        <is>
          <t>This sheet summarizes your total savings. Update the monthly trackers first.</t>
        </is>
      </c>
    </row>
    <row r="5" ht="22" customHeight="1">
      <c r="B5" s="14" t="inlineStr">
        <is>
          <t>ANNUAL SAVINGS OVERVIEW</t>
        </is>
      </c>
    </row>
    <row r="6" ht="30" customHeight="1">
      <c r="B6" s="8" t="inlineStr">
        <is>
          <t>Month</t>
        </is>
      </c>
      <c r="C6" s="8" t="inlineStr">
        <is>
          <t>Savings This Month ($)</t>
        </is>
      </c>
      <c r="D6" s="8" t="inlineStr">
        <is>
          <t>Running Total ($)</t>
        </is>
      </c>
      <c r="E6" s="8" t="inlineStr">
        <is>
          <t>% of Annual Goal</t>
        </is>
      </c>
      <c r="F6" s="8" t="inlineStr">
        <is>
          <t>On Track?</t>
        </is>
      </c>
    </row>
    <row r="7" ht="22" customHeight="1">
      <c r="B7" s="15" t="inlineStr">
        <is>
          <t>January</t>
        </is>
      </c>
      <c r="C7" s="10">
        <f>'Monthly Savings Tracker'!C24</f>
        <v/>
      </c>
      <c r="D7" s="16">
        <f>C7</f>
        <v/>
      </c>
      <c r="E7" s="17">
        <f>IF('Monthly Savings Tracker'!E6=0,"Set goal",D7/'Monthly Savings Tracker'!E6)</f>
        <v/>
      </c>
      <c r="F7" s="18">
        <f>IF(D7&gt;=('Monthly Savings Tracker'!E6/12)*1,"✅ On Track","⚠ Behind")</f>
        <v/>
      </c>
    </row>
    <row r="8" ht="22" customHeight="1">
      <c r="B8" s="19" t="inlineStr">
        <is>
          <t>February</t>
        </is>
      </c>
      <c r="C8" s="10">
        <f>'Monthly Savings Tracker'!D24</f>
        <v/>
      </c>
      <c r="D8" s="16">
        <f>D7+C8</f>
        <v/>
      </c>
      <c r="E8" s="20">
        <f>IF('Monthly Savings Tracker'!E6=0,"Set goal",D8/'Monthly Savings Tracker'!E6)</f>
        <v/>
      </c>
      <c r="F8" s="21">
        <f>IF(D8&gt;=('Monthly Savings Tracker'!E6/12)*2,"✅ On Track","⚠ Behind")</f>
        <v/>
      </c>
    </row>
    <row r="9" ht="22" customHeight="1">
      <c r="B9" s="15" t="inlineStr">
        <is>
          <t>March</t>
        </is>
      </c>
      <c r="C9" s="10">
        <f>'Monthly Savings Tracker'!E24</f>
        <v/>
      </c>
      <c r="D9" s="16">
        <f>D8+C9</f>
        <v/>
      </c>
      <c r="E9" s="17">
        <f>IF('Monthly Savings Tracker'!E6=0,"Set goal",D9/'Monthly Savings Tracker'!E6)</f>
        <v/>
      </c>
      <c r="F9" s="18">
        <f>IF(D9&gt;=('Monthly Savings Tracker'!E6/12)*3,"✅ On Track","⚠ Behind")</f>
        <v/>
      </c>
    </row>
    <row r="10" ht="22" customHeight="1">
      <c r="B10" s="19" t="inlineStr">
        <is>
          <t>April</t>
        </is>
      </c>
      <c r="C10" s="10">
        <f>'Monthly Savings Tracker'!F24</f>
        <v/>
      </c>
      <c r="D10" s="16">
        <f>D9+C10</f>
        <v/>
      </c>
      <c r="E10" s="20">
        <f>IF('Monthly Savings Tracker'!E6=0,"Set goal",D10/'Monthly Savings Tracker'!E6)</f>
        <v/>
      </c>
      <c r="F10" s="21">
        <f>IF(D10&gt;=('Monthly Savings Tracker'!E6/12)*4,"✅ On Track","⚠ Behind")</f>
        <v/>
      </c>
    </row>
    <row r="11" ht="22" customHeight="1">
      <c r="B11" s="15" t="inlineStr">
        <is>
          <t>May</t>
        </is>
      </c>
      <c r="C11" s="10">
        <f>'Monthly Savings Tracker'!G24</f>
        <v/>
      </c>
      <c r="D11" s="16">
        <f>D10+C11</f>
        <v/>
      </c>
      <c r="E11" s="17">
        <f>IF('Monthly Savings Tracker'!E6=0,"Set goal",D11/'Monthly Savings Tracker'!E6)</f>
        <v/>
      </c>
      <c r="F11" s="18">
        <f>IF(D11&gt;=('Monthly Savings Tracker'!E6/12)*5,"✅ On Track","⚠ Behind")</f>
        <v/>
      </c>
    </row>
    <row r="12" ht="22" customHeight="1">
      <c r="B12" s="19" t="inlineStr">
        <is>
          <t>June</t>
        </is>
      </c>
      <c r="C12" s="10">
        <f>'Monthly Savings Tracker'!H24</f>
        <v/>
      </c>
      <c r="D12" s="16">
        <f>D11+C12</f>
        <v/>
      </c>
      <c r="E12" s="20">
        <f>IF('Monthly Savings Tracker'!E6=0,"Set goal",D12/'Monthly Savings Tracker'!E6)</f>
        <v/>
      </c>
      <c r="F12" s="21">
        <f>IF(D12&gt;=('Monthly Savings Tracker'!E6/12)*6,"✅ On Track","⚠ Behind")</f>
        <v/>
      </c>
    </row>
    <row r="13" ht="22" customHeight="1">
      <c r="B13" s="15" t="inlineStr">
        <is>
          <t>July</t>
        </is>
      </c>
      <c r="C13" s="10">
        <f>'H2 Tracker'!C21</f>
        <v/>
      </c>
      <c r="D13" s="16">
        <f>D12+C13</f>
        <v/>
      </c>
      <c r="E13" s="17">
        <f>IF('Monthly Savings Tracker'!E6=0,"Set goal",D13/'Monthly Savings Tracker'!E6)</f>
        <v/>
      </c>
      <c r="F13" s="18">
        <f>IF(D13&gt;=('Monthly Savings Tracker'!E6/12)*7,"✅ On Track","⚠ Behind")</f>
        <v/>
      </c>
    </row>
    <row r="14" ht="22" customHeight="1">
      <c r="B14" s="19" t="inlineStr">
        <is>
          <t>August</t>
        </is>
      </c>
      <c r="C14" s="10">
        <f>'H2 Tracker'!D21</f>
        <v/>
      </c>
      <c r="D14" s="16">
        <f>D13+C14</f>
        <v/>
      </c>
      <c r="E14" s="20">
        <f>IF('Monthly Savings Tracker'!E6=0,"Set goal",D14/'Monthly Savings Tracker'!E6)</f>
        <v/>
      </c>
      <c r="F14" s="21">
        <f>IF(D14&gt;=('Monthly Savings Tracker'!E6/12)*8,"✅ On Track","⚠ Behind")</f>
        <v/>
      </c>
    </row>
    <row r="15" ht="22" customHeight="1">
      <c r="B15" s="15" t="inlineStr">
        <is>
          <t>September</t>
        </is>
      </c>
      <c r="C15" s="10">
        <f>'H2 Tracker'!E21</f>
        <v/>
      </c>
      <c r="D15" s="16">
        <f>D14+C15</f>
        <v/>
      </c>
      <c r="E15" s="17">
        <f>IF('Monthly Savings Tracker'!E6=0,"Set goal",D15/'Monthly Savings Tracker'!E6)</f>
        <v/>
      </c>
      <c r="F15" s="18">
        <f>IF(D15&gt;=('Monthly Savings Tracker'!E6/12)*9,"✅ On Track","⚠ Behind")</f>
        <v/>
      </c>
    </row>
    <row r="16" ht="22" customHeight="1">
      <c r="B16" s="19" t="inlineStr">
        <is>
          <t>October</t>
        </is>
      </c>
      <c r="C16" s="10">
        <f>'H2 Tracker'!F21</f>
        <v/>
      </c>
      <c r="D16" s="16">
        <f>D15+C16</f>
        <v/>
      </c>
      <c r="E16" s="20">
        <f>IF('Monthly Savings Tracker'!E6=0,"Set goal",D16/'Monthly Savings Tracker'!E6)</f>
        <v/>
      </c>
      <c r="F16" s="21">
        <f>IF(D16&gt;=('Monthly Savings Tracker'!E6/12)*10,"✅ On Track","⚠ Behind")</f>
        <v/>
      </c>
    </row>
    <row r="17" ht="22" customHeight="1">
      <c r="B17" s="15" t="inlineStr">
        <is>
          <t>November</t>
        </is>
      </c>
      <c r="C17" s="10">
        <f>'H2 Tracker'!G21</f>
        <v/>
      </c>
      <c r="D17" s="16">
        <f>D16+C17</f>
        <v/>
      </c>
      <c r="E17" s="17">
        <f>IF('Monthly Savings Tracker'!E6=0,"Set goal",D17/'Monthly Savings Tracker'!E6)</f>
        <v/>
      </c>
      <c r="F17" s="18">
        <f>IF(D17&gt;=('Monthly Savings Tracker'!E6/12)*11,"✅ On Track","⚠ Behind")</f>
        <v/>
      </c>
    </row>
    <row r="18" ht="22" customHeight="1">
      <c r="B18" s="19" t="inlineStr">
        <is>
          <t>December</t>
        </is>
      </c>
      <c r="C18" s="10">
        <f>'H2 Tracker'!H21</f>
        <v/>
      </c>
      <c r="D18" s="16">
        <f>D17+C18</f>
        <v/>
      </c>
      <c r="E18" s="20">
        <f>IF('Monthly Savings Tracker'!E6=0,"Set goal",D18/'Monthly Savings Tracker'!E6)</f>
        <v/>
      </c>
      <c r="F18" s="21">
        <f>IF(D18&gt;=('Monthly Savings Tracker'!E6/12)*12,"✅ On Track","⚠ Behind")</f>
        <v/>
      </c>
    </row>
    <row r="19" ht="26" customHeight="1">
      <c r="B19" s="22" t="inlineStr">
        <is>
          <t>TOTAL SAVED THIS YEAR</t>
        </is>
      </c>
      <c r="C19" s="23">
        <f>SUM(C7:C18)</f>
        <v/>
      </c>
      <c r="D19" s="23">
        <f>D18</f>
        <v/>
      </c>
      <c r="E19" s="24" t="n"/>
      <c r="F19" s="24" t="n"/>
    </row>
    <row r="21" ht="18" customHeight="1">
      <c r="B21" s="25" t="inlineStr">
        <is>
          <t>TechAIFinance.com  |  Where Money Meets Technology  |  Free download — for educational purposes only</t>
        </is>
      </c>
    </row>
  </sheetData>
  <mergeCells count="5">
    <mergeCell ref="B21:F21"/>
    <mergeCell ref="B2:F2"/>
    <mergeCell ref="B3:F3"/>
    <mergeCell ref="B5:F5"/>
    <mergeCell ref="B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2026-03-28T22:01:15Z</dcterms:created>
  <dcterms:modified xmlns:dcterms="http://purl.org/dc/terms/" xmlns:xsi="http://www.w3.org/2001/XMLSchema-instance" xsi:type="dcterms:W3CDTF">2026-03-28T22:01:15Z</dcterms:modified>
</cp:coreProperties>
</file>